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koms01\Odbor investic\II. Grantová schémata\5_Fond_spravedlive_transformace\6_Vouchery_pro_podnikatele_II\DT_příprava\Přílohy\"/>
    </mc:Choice>
  </mc:AlternateContent>
  <xr:revisionPtr revIDLastSave="0" documentId="13_ncr:1_{F8C8F62E-C2FB-48E7-BEAF-7DC4EC0BCA64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Krycí list rozpočtu" sheetId="1" r:id="rId1"/>
    <sheet name="Investiční výdaje" sheetId="2" r:id="rId2"/>
    <sheet name="Neinvestiční výdaje" sheetId="3" r:id="rId3"/>
  </sheets>
  <definedNames>
    <definedName name="_xlnm.Print_Area" localSheetId="0">'Krycí list rozpočtu'!$A$1:$G$32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3" l="1"/>
  <c r="C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28" i="3" l="1"/>
  <c r="B30" i="3"/>
  <c r="B31" i="3"/>
  <c r="E23" i="2"/>
  <c r="E24" i="2"/>
  <c r="E25" i="2"/>
  <c r="E26" i="2"/>
  <c r="E2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7" i="2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7" i="2"/>
  <c r="B32" i="3" l="1"/>
  <c r="C28" i="2"/>
  <c r="D28" i="2"/>
  <c r="B31" i="2" s="1"/>
  <c r="B30" i="2" l="1"/>
  <c r="B32" i="2"/>
  <c r="E28" i="2"/>
  <c r="A32" i="3" l="1"/>
  <c r="A32" i="2"/>
  <c r="C20" i="1"/>
  <c r="C23" i="1" s="1"/>
  <c r="C21" i="1" l="1"/>
  <c r="C24" i="1" s="1"/>
  <c r="C22" i="1" l="1"/>
  <c r="B19" i="1" s="1"/>
  <c r="C25" i="1"/>
  <c r="C26" i="1" l="1"/>
</calcChain>
</file>

<file path=xl/sharedStrings.xml><?xml version="1.0" encoding="utf-8"?>
<sst xmlns="http://schemas.openxmlformats.org/spreadsheetml/2006/main" count="83" uniqueCount="55">
  <si>
    <t>Položka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</si>
  <si>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</si>
  <si>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</si>
  <si>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</si>
  <si>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</si>
  <si>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</si>
  <si>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</si>
  <si>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</si>
  <si>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</si>
  <si>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</si>
  <si>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</si>
  <si>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</si>
  <si>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</si>
  <si>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</si>
  <si>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</si>
  <si>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</si>
  <si>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</si>
  <si>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Rozpočet projektu</t>
  </si>
  <si>
    <t>Vzor</t>
  </si>
  <si>
    <t xml:space="preserve">Popis </t>
  </si>
  <si>
    <t>Název projektu žadatele (musí se shodovat s názvem projektu v žádosti)</t>
  </si>
  <si>
    <t>Požadováno z dotace</t>
  </si>
  <si>
    <t>Pro výpočet dotace je nutné vyplnit listy Investiční výdaje a Neinvestiční výdaje</t>
  </si>
  <si>
    <t>Zpracoval:</t>
  </si>
  <si>
    <t>Datum:</t>
  </si>
  <si>
    <t>Podpis:</t>
  </si>
  <si>
    <t>Součet</t>
  </si>
  <si>
    <t>Neinvestiční výdaje</t>
  </si>
  <si>
    <t>Celkové uznatelné výdaje 100 %</t>
  </si>
  <si>
    <t>Pokyny pro vyplnění:</t>
  </si>
  <si>
    <t>Investiční výdaje</t>
  </si>
  <si>
    <t>Kontrola listu:</t>
  </si>
  <si>
    <t xml:space="preserve">Kontrola listu: </t>
  </si>
  <si>
    <t>Odůvodnění  (uveďte vztah požadovaných výdajů k projektu realizovanému z dotace)</t>
  </si>
  <si>
    <t>4) doplňte na Krycím listu rozpočtu zpracovatele, datum a doložte k žádosti</t>
  </si>
  <si>
    <t>1) přepněte na list investiční výdaje a vyplňte list v případě, že uplatňujete investiční výdaje</t>
  </si>
  <si>
    <t>3) do rozpočtu se vyplňují pouze způsobilé výdaje; nezpůsobilé neuvádějte!</t>
  </si>
  <si>
    <t>2) přepněte na list neinvestiční výdaje a vyplňte list v případě, že uplatňujete neinvestiční výdaje</t>
  </si>
  <si>
    <t>Voucher pro rozvoj podnikání</t>
  </si>
  <si>
    <t>Hrazeno z vlastních zdrojů (vždy musí být min. 40 % z požadované dotace)</t>
  </si>
  <si>
    <t>Do řádku Popis vyplňte název pořizovaného dlohodobého hmotného majektu  (stroje, zařízení...). 
Vstupní cena investičního výdaje je určena buď v hodnotě dle vnitřní směrnice žadatele, nebo ze zákona se jedná o majetek se vstupní cenou vyšší než 80 000 Kč (dlohodobý hmotný majetek).</t>
  </si>
  <si>
    <t>17.</t>
  </si>
  <si>
    <t>18.</t>
  </si>
  <si>
    <t>19.</t>
  </si>
  <si>
    <t>20.</t>
  </si>
  <si>
    <t>např. stroje, software, nářadí</t>
  </si>
  <si>
    <t>Investiční výdaje 60 % - požadováno z dotace</t>
  </si>
  <si>
    <t>Neinvestiční výdaje 60 % - požadováno z dotace</t>
  </si>
  <si>
    <t>Celkem dotace 60 % (investice+neinvestice)</t>
  </si>
  <si>
    <t>Investiční výdaje 40 % - podíl žadatele</t>
  </si>
  <si>
    <t>Neinvestiční výdaje 40 % - podíl žadatele</t>
  </si>
  <si>
    <t>Celkem podíl žadatele 40 %</t>
  </si>
  <si>
    <t>Cena celkem</t>
  </si>
  <si>
    <t>např. stroje, software, hardware</t>
  </si>
  <si>
    <t>Do řádku Popis vyplňte finanční náklady neinvestičního charakteru – například nákup strojů, softwaru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</si>
</sst>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0" fillId="0" borderId="1" xfId="0" applyBorder="1"/>
    <xf numFmtId="0" fontId="0" fillId="0" borderId="16" xfId="0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27" xfId="0" applyNumberFormat="1" applyBorder="1"/>
    <xf numFmtId="4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164" fontId="0" fillId="0" borderId="21" xfId="0" applyNumberFormat="1" applyBorder="1"/>
    <xf numFmtId="9" fontId="1" fillId="0" borderId="0" xfId="0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0" fillId="0" borderId="21" xfId="0" applyBorder="1"/>
    <xf numFmtId="164" fontId="0" fillId="2" borderId="27" xfId="0" applyNumberFormat="1" applyFill="1" applyBorder="1"/>
    <xf numFmtId="0" fontId="6" fillId="0" borderId="0" xfId="0" applyFont="1" applyAlignment="1">
      <alignment wrapText="1"/>
    </xf>
    <xf numFmtId="0" fontId="0" fillId="5" borderId="15" xfId="0" applyFill="1" applyBorder="1" applyAlignment="1">
      <alignment horizontal="center"/>
    </xf>
    <xf numFmtId="0" fontId="0" fillId="5" borderId="16" xfId="0" applyFill="1" applyBorder="1"/>
    <xf numFmtId="164" fontId="0" fillId="5" borderId="27" xfId="0" applyNumberFormat="1" applyFill="1" applyBorder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/>
    <xf numFmtId="164" fontId="0" fillId="6" borderId="26" xfId="0" applyNumberFormat="1" applyFill="1" applyBorder="1"/>
    <xf numFmtId="164" fontId="1" fillId="5" borderId="17" xfId="0" applyNumberFormat="1" applyFont="1" applyFill="1" applyBorder="1"/>
    <xf numFmtId="164" fontId="1" fillId="2" borderId="17" xfId="0" applyNumberFormat="1" applyFont="1" applyFill="1" applyBorder="1"/>
    <xf numFmtId="164" fontId="1" fillId="6" borderId="13" xfId="0" applyNumberFormat="1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164" fontId="0" fillId="5" borderId="17" xfId="0" applyNumberForma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0" fillId="0" borderId="24" xfId="0" applyBorder="1"/>
    <xf numFmtId="0" fontId="0" fillId="0" borderId="3" xfId="0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4" xfId="0" applyNumberForma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2" borderId="34" xfId="0" applyNumberFormat="1" applyFont="1" applyFill="1" applyBorder="1" applyAlignment="1">
      <alignment horizontal="right"/>
    </xf>
    <xf numFmtId="164" fontId="1" fillId="0" borderId="31" xfId="0" applyNumberFormat="1" applyFont="1" applyBorder="1" applyAlignment="1">
      <alignment horizontal="right"/>
    </xf>
    <xf numFmtId="164" fontId="1" fillId="0" borderId="33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right"/>
    </xf>
    <xf numFmtId="164" fontId="1" fillId="0" borderId="38" xfId="0" applyNumberFormat="1" applyFont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1" fillId="0" borderId="30" xfId="0" applyNumberFormat="1" applyFont="1" applyBorder="1" applyAlignment="1">
      <alignment horizontal="right"/>
    </xf>
    <xf numFmtId="0" fontId="1" fillId="4" borderId="28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1" fillId="4" borderId="36" xfId="0" applyFont="1" applyFill="1" applyBorder="1" applyAlignment="1">
      <alignment horizontal="left"/>
    </xf>
    <xf numFmtId="0" fontId="1" fillId="4" borderId="32" xfId="0" applyFont="1" applyFill="1" applyBorder="1" applyAlignment="1">
      <alignment horizontal="left"/>
    </xf>
    <xf numFmtId="164" fontId="0" fillId="0" borderId="31" xfId="0" applyNumberFormat="1" applyBorder="1" applyAlignment="1">
      <alignment horizontal="right"/>
    </xf>
    <xf numFmtId="164" fontId="0" fillId="0" borderId="33" xfId="0" applyNumberFormat="1" applyBorder="1" applyAlignment="1">
      <alignment horizontal="right"/>
    </xf>
    <xf numFmtId="164" fontId="0" fillId="0" borderId="35" xfId="0" applyNumberForma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5" fillId="6" borderId="40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66"/>
      <color rgb="FFF36A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zoomScaleNormal="100" workbookViewId="0">
      <selection activeCell="C22" sqref="C22:G22"/>
    </sheetView>
  </sheetViews>
  <sheetFormatPr defaultRowHeight="15" x14ac:dyDescent="0.25"/>
  <cols>
    <col min="1" max="1" width="35" customWidth="1"/>
    <col min="2" max="2" width="17.85546875" customWidth="1"/>
    <col min="3" max="3" width="10.5703125" bestFit="1" customWidth="1"/>
    <col min="4" max="4" width="8.85546875" customWidth="1"/>
    <col min="5" max="5" width="8.42578125" customWidth="1"/>
    <col min="6" max="6" width="10.140625" customWidth="1"/>
    <col min="7" max="7" width="18.5703125" customWidth="1"/>
    <col min="8" max="8" width="58.28515625" customWidth="1"/>
    <col min="9" max="9" width="29.140625" customWidth="1"/>
    <col min="10" max="10" width="11.85546875" customWidth="1"/>
    <col min="11" max="11" width="13.42578125" customWidth="1"/>
    <col min="12" max="12" width="29" customWidth="1"/>
    <col min="13" max="13" width="17" customWidth="1"/>
    <col min="18" max="18" width="15.42578125" bestFit="1" customWidth="1"/>
  </cols>
  <sheetData>
    <row r="1" spans="1:18" x14ac:dyDescent="0.25">
      <c r="A1" s="9" t="s">
        <v>29</v>
      </c>
    </row>
    <row r="2" spans="1:18" x14ac:dyDescent="0.25">
      <c r="A2" s="35" t="s">
        <v>35</v>
      </c>
      <c r="B2" s="35"/>
      <c r="C2" s="35"/>
      <c r="D2" s="35"/>
      <c r="E2" s="35"/>
      <c r="F2" s="35"/>
      <c r="G2" s="35"/>
    </row>
    <row r="3" spans="1:18" x14ac:dyDescent="0.25">
      <c r="A3" s="35" t="s">
        <v>37</v>
      </c>
      <c r="B3" s="35"/>
      <c r="C3" s="35"/>
      <c r="D3" s="35"/>
      <c r="E3" s="35"/>
      <c r="F3" s="35"/>
      <c r="G3" s="35"/>
    </row>
    <row r="4" spans="1:18" x14ac:dyDescent="0.25">
      <c r="A4" s="35" t="s">
        <v>36</v>
      </c>
      <c r="B4" s="35"/>
      <c r="C4" s="35"/>
      <c r="D4" s="35"/>
      <c r="E4" s="35"/>
      <c r="F4" s="35"/>
      <c r="G4" s="35"/>
    </row>
    <row r="5" spans="1:18" ht="15.75" thickBot="1" x14ac:dyDescent="0.3">
      <c r="A5" s="36" t="s">
        <v>34</v>
      </c>
      <c r="B5" s="36"/>
      <c r="C5" s="36"/>
      <c r="D5" s="36"/>
      <c r="E5" s="36"/>
      <c r="F5" s="36"/>
      <c r="G5" s="36"/>
    </row>
    <row r="6" spans="1:18" ht="37.5" customHeight="1" thickBot="1" x14ac:dyDescent="0.3">
      <c r="A6" s="38" t="s">
        <v>17</v>
      </c>
      <c r="B6" s="39"/>
      <c r="C6" s="39"/>
      <c r="D6" s="39"/>
      <c r="E6" s="39"/>
      <c r="F6" s="39"/>
      <c r="G6" s="40"/>
    </row>
    <row r="7" spans="1:18" ht="19.5" customHeight="1" thickBot="1" x14ac:dyDescent="0.35">
      <c r="A7" s="56" t="s">
        <v>38</v>
      </c>
      <c r="B7" s="57"/>
      <c r="C7" s="57"/>
      <c r="D7" s="57"/>
      <c r="E7" s="57"/>
      <c r="F7" s="57"/>
      <c r="G7" s="58"/>
    </row>
    <row r="8" spans="1:18" ht="19.5" customHeight="1" x14ac:dyDescent="0.25">
      <c r="A8" s="41" t="s">
        <v>20</v>
      </c>
      <c r="B8" s="42"/>
      <c r="C8" s="42"/>
      <c r="D8" s="42"/>
      <c r="E8" s="42"/>
      <c r="F8" s="42"/>
      <c r="G8" s="43"/>
    </row>
    <row r="9" spans="1:18" ht="24" customHeight="1" thickBot="1" x14ac:dyDescent="0.3">
      <c r="A9" s="44"/>
      <c r="B9" s="45"/>
      <c r="C9" s="45"/>
      <c r="D9" s="45"/>
      <c r="E9" s="45"/>
      <c r="F9" s="45"/>
      <c r="G9" s="46"/>
    </row>
    <row r="10" spans="1:18" ht="47.25" customHeight="1" thickBot="1" x14ac:dyDescent="0.3">
      <c r="A10" s="59" t="s">
        <v>22</v>
      </c>
      <c r="B10" s="60"/>
      <c r="C10" s="60"/>
      <c r="D10" s="60"/>
      <c r="E10" s="60"/>
      <c r="F10" s="60"/>
      <c r="G10" s="61"/>
    </row>
    <row r="11" spans="1:18" ht="21.75" customHeight="1" x14ac:dyDescent="0.25">
      <c r="A11" s="41" t="s">
        <v>33</v>
      </c>
      <c r="B11" s="42"/>
      <c r="C11" s="42"/>
      <c r="D11" s="42"/>
      <c r="E11" s="42"/>
      <c r="F11" s="42"/>
      <c r="G11" s="43"/>
    </row>
    <row r="12" spans="1:18" x14ac:dyDescent="0.25">
      <c r="A12" s="47"/>
      <c r="B12" s="48"/>
      <c r="C12" s="48"/>
      <c r="D12" s="48"/>
      <c r="E12" s="48"/>
      <c r="F12" s="48"/>
      <c r="G12" s="49"/>
    </row>
    <row r="13" spans="1:18" x14ac:dyDescent="0.25">
      <c r="A13" s="50"/>
      <c r="B13" s="51"/>
      <c r="C13" s="51"/>
      <c r="D13" s="51"/>
      <c r="E13" s="51"/>
      <c r="F13" s="51"/>
      <c r="G13" s="52"/>
    </row>
    <row r="14" spans="1:18" x14ac:dyDescent="0.25">
      <c r="A14" s="50"/>
      <c r="B14" s="51"/>
      <c r="C14" s="51"/>
      <c r="D14" s="51"/>
      <c r="E14" s="51"/>
      <c r="F14" s="51"/>
      <c r="G14" s="52"/>
      <c r="R14" s="6"/>
    </row>
    <row r="15" spans="1:18" x14ac:dyDescent="0.25">
      <c r="A15" s="50"/>
      <c r="B15" s="51"/>
      <c r="C15" s="51"/>
      <c r="D15" s="51"/>
      <c r="E15" s="51"/>
      <c r="F15" s="51"/>
      <c r="G15" s="52"/>
      <c r="R15" s="6"/>
    </row>
    <row r="16" spans="1:18" x14ac:dyDescent="0.25">
      <c r="A16" s="50"/>
      <c r="B16" s="51"/>
      <c r="C16" s="51"/>
      <c r="D16" s="51"/>
      <c r="E16" s="51"/>
      <c r="F16" s="51"/>
      <c r="G16" s="52"/>
    </row>
    <row r="17" spans="1:8" x14ac:dyDescent="0.25">
      <c r="A17" s="50"/>
      <c r="B17" s="51"/>
      <c r="C17" s="51"/>
      <c r="D17" s="51"/>
      <c r="E17" s="51"/>
      <c r="F17" s="51"/>
      <c r="G17" s="52"/>
    </row>
    <row r="18" spans="1:8" ht="15.75" thickBot="1" x14ac:dyDescent="0.3">
      <c r="A18" s="53"/>
      <c r="B18" s="54"/>
      <c r="C18" s="54"/>
      <c r="D18" s="54"/>
      <c r="E18" s="54"/>
      <c r="F18" s="54"/>
      <c r="G18" s="55"/>
    </row>
    <row r="19" spans="1:8" ht="15.75" thickBot="1" x14ac:dyDescent="0.3">
      <c r="A19" s="34" t="s">
        <v>31</v>
      </c>
      <c r="B19" s="37" t="str">
        <f>IF(C22&gt;500000,"Součet investičních a neinvestičních výdajů nesmí činit více než je maximální výše dotace. Snižte investiční či neinvestiční výdaje na příslušných listech.","")</f>
        <v/>
      </c>
      <c r="C19" s="37"/>
      <c r="D19" s="37"/>
      <c r="E19" s="37"/>
      <c r="F19" s="37"/>
      <c r="G19" s="37"/>
    </row>
    <row r="20" spans="1:8" x14ac:dyDescent="0.25">
      <c r="A20" s="62" t="s">
        <v>46</v>
      </c>
      <c r="B20" s="63"/>
      <c r="C20" s="68">
        <f>'Investiční výdaje'!D28</f>
        <v>0</v>
      </c>
      <c r="D20" s="68"/>
      <c r="E20" s="68"/>
      <c r="F20" s="68"/>
      <c r="G20" s="69"/>
    </row>
    <row r="21" spans="1:8" x14ac:dyDescent="0.25">
      <c r="A21" s="64" t="s">
        <v>47</v>
      </c>
      <c r="B21" s="65"/>
      <c r="C21" s="70">
        <f>'Neinvestiční výdaje'!D28</f>
        <v>0</v>
      </c>
      <c r="D21" s="70"/>
      <c r="E21" s="70"/>
      <c r="F21" s="70"/>
      <c r="G21" s="71"/>
    </row>
    <row r="22" spans="1:8" x14ac:dyDescent="0.25">
      <c r="A22" s="66" t="s">
        <v>48</v>
      </c>
      <c r="B22" s="67"/>
      <c r="C22" s="72">
        <f>SUM(C20:G21)</f>
        <v>0</v>
      </c>
      <c r="D22" s="72"/>
      <c r="E22" s="72"/>
      <c r="F22" s="72"/>
      <c r="G22" s="73"/>
    </row>
    <row r="23" spans="1:8" x14ac:dyDescent="0.25">
      <c r="A23" s="64" t="s">
        <v>49</v>
      </c>
      <c r="B23" s="65"/>
      <c r="C23" s="84">
        <f>40/60*C20</f>
        <v>0</v>
      </c>
      <c r="D23" s="85"/>
      <c r="E23" s="85"/>
      <c r="F23" s="85"/>
      <c r="G23" s="86"/>
    </row>
    <row r="24" spans="1:8" x14ac:dyDescent="0.25">
      <c r="A24" s="64" t="s">
        <v>50</v>
      </c>
      <c r="B24" s="65"/>
      <c r="C24" s="84">
        <f>40/60*C21</f>
        <v>0</v>
      </c>
      <c r="D24" s="85"/>
      <c r="E24" s="85"/>
      <c r="F24" s="85"/>
      <c r="G24" s="86"/>
      <c r="H24" s="15"/>
    </row>
    <row r="25" spans="1:8" x14ac:dyDescent="0.25">
      <c r="A25" s="82" t="s">
        <v>51</v>
      </c>
      <c r="B25" s="83"/>
      <c r="C25" s="74">
        <f>C23+C24</f>
        <v>0</v>
      </c>
      <c r="D25" s="75"/>
      <c r="E25" s="75"/>
      <c r="F25" s="75"/>
      <c r="G25" s="76"/>
    </row>
    <row r="26" spans="1:8" ht="15.75" thickBot="1" x14ac:dyDescent="0.3">
      <c r="A26" s="80" t="s">
        <v>28</v>
      </c>
      <c r="B26" s="81"/>
      <c r="C26" s="77">
        <f>C22+C25</f>
        <v>0</v>
      </c>
      <c r="D26" s="78"/>
      <c r="E26" s="78"/>
      <c r="F26" s="78"/>
      <c r="G26" s="79"/>
      <c r="H26" s="12"/>
    </row>
    <row r="28" spans="1:8" x14ac:dyDescent="0.25">
      <c r="A28" s="9" t="s">
        <v>23</v>
      </c>
    </row>
    <row r="30" spans="1:8" x14ac:dyDescent="0.25">
      <c r="A30" s="9" t="s">
        <v>24</v>
      </c>
    </row>
    <row r="32" spans="1:8" x14ac:dyDescent="0.25">
      <c r="A32" s="9" t="s">
        <v>25</v>
      </c>
    </row>
  </sheetData>
  <sheetProtection algorithmName="SHA-512" hashValue="rmh/zIl4cRQ/8zTVhVu/AgogRJvV5rdZUZBaL30faBodupuRBBxjLmSuba6p3Be+6RH2d+rCCl1qsDbwagmjZQ==" saltValue="JIWB9gY2kCoFDo83Byoj8g==" spinCount="100000" sheet="1" objects="1" scenarios="1"/>
  <protectedRanges>
    <protectedRange sqref="B32 A9 A12 B28 B30" name="povolenozakl"/>
  </protectedRanges>
  <mergeCells count="26">
    <mergeCell ref="C25:G25"/>
    <mergeCell ref="C26:G26"/>
    <mergeCell ref="A26:B26"/>
    <mergeCell ref="A25:B25"/>
    <mergeCell ref="A23:B23"/>
    <mergeCell ref="A24:B24"/>
    <mergeCell ref="C23:G23"/>
    <mergeCell ref="C24:G24"/>
    <mergeCell ref="A20:B20"/>
    <mergeCell ref="A21:B21"/>
    <mergeCell ref="A22:B22"/>
    <mergeCell ref="C20:G20"/>
    <mergeCell ref="C21:G21"/>
    <mergeCell ref="C22:G22"/>
    <mergeCell ref="A2:G2"/>
    <mergeCell ref="A3:G3"/>
    <mergeCell ref="A4:G4"/>
    <mergeCell ref="A5:G5"/>
    <mergeCell ref="B19:G19"/>
    <mergeCell ref="A6:G6"/>
    <mergeCell ref="A8:G8"/>
    <mergeCell ref="A9:G9"/>
    <mergeCell ref="A12:G18"/>
    <mergeCell ref="A11:G11"/>
    <mergeCell ref="A7:G7"/>
    <mergeCell ref="A10:G10"/>
  </mergeCells>
  <conditionalFormatting sqref="B19">
    <cfRule type="expression" dxfId="12" priority="3">
      <formula>$B$19&lt;&gt;""</formula>
    </cfRule>
  </conditionalFormatting>
  <conditionalFormatting sqref="B28 B30 B32">
    <cfRule type="expression" dxfId="11" priority="1">
      <formula>$B28=""</formula>
    </cfRule>
  </conditionalFormatting>
  <pageMargins left="0.7" right="0.7" top="0.78740157499999996" bottom="0.78740157499999996" header="0.3" footer="0.3"/>
  <pageSetup paperSize="9" scale="7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zoomScaleNormal="100" workbookViewId="0">
      <selection activeCell="B8" sqref="B8:D27"/>
    </sheetView>
  </sheetViews>
  <sheetFormatPr defaultRowHeight="15" x14ac:dyDescent="0.25"/>
  <cols>
    <col min="1" max="1" width="9.85546875" customWidth="1"/>
    <col min="2" max="2" width="51.7109375" customWidth="1"/>
    <col min="3" max="3" width="20.7109375" customWidth="1"/>
    <col min="4" max="5" width="17.7109375" customWidth="1"/>
    <col min="6" max="6" width="12.42578125" bestFit="1" customWidth="1"/>
    <col min="7" max="7" width="0" hidden="1" customWidth="1"/>
  </cols>
  <sheetData>
    <row r="1" spans="1:7" ht="15.75" thickBot="1" x14ac:dyDescent="0.3"/>
    <row r="2" spans="1:7" ht="39" customHeight="1" thickBot="1" x14ac:dyDescent="0.3">
      <c r="A2" s="88" t="s">
        <v>30</v>
      </c>
      <c r="B2" s="89"/>
      <c r="C2" s="89"/>
      <c r="D2" s="89"/>
      <c r="E2" s="90"/>
    </row>
    <row r="3" spans="1:7" ht="46.5" customHeight="1" thickBot="1" x14ac:dyDescent="0.3">
      <c r="A3" s="91" t="s">
        <v>40</v>
      </c>
      <c r="B3" s="92"/>
      <c r="C3" s="92"/>
      <c r="D3" s="92"/>
      <c r="E3" s="93"/>
    </row>
    <row r="4" spans="1:7" ht="15" customHeight="1" x14ac:dyDescent="0.4">
      <c r="A4" s="17"/>
      <c r="B4" s="17"/>
      <c r="C4" s="17"/>
      <c r="D4" s="17"/>
      <c r="E4" s="17"/>
    </row>
    <row r="5" spans="1:7" ht="15" customHeight="1" thickBot="1" x14ac:dyDescent="0.45">
      <c r="A5" s="17"/>
      <c r="B5" s="17"/>
      <c r="C5" s="17"/>
      <c r="D5" s="17"/>
      <c r="E5" s="17"/>
    </row>
    <row r="6" spans="1:7" ht="79.5" thickBot="1" x14ac:dyDescent="0.3">
      <c r="A6" s="21" t="s">
        <v>0</v>
      </c>
      <c r="B6" s="22" t="s">
        <v>19</v>
      </c>
      <c r="C6" s="23" t="s">
        <v>39</v>
      </c>
      <c r="D6" s="23" t="s">
        <v>21</v>
      </c>
      <c r="E6" s="24" t="s">
        <v>52</v>
      </c>
    </row>
    <row r="7" spans="1:7" ht="15" customHeight="1" x14ac:dyDescent="0.25">
      <c r="A7" s="18" t="s">
        <v>18</v>
      </c>
      <c r="B7" s="19" t="s">
        <v>45</v>
      </c>
      <c r="C7" s="20">
        <v>75000</v>
      </c>
      <c r="D7" s="20">
        <v>300000</v>
      </c>
      <c r="E7" s="28">
        <f t="shared" ref="E7:E28" si="0">SUM(C7:D7)</f>
        <v>375000</v>
      </c>
    </row>
    <row r="8" spans="1:7" ht="15" customHeight="1" x14ac:dyDescent="0.25">
      <c r="A8" s="4" t="s">
        <v>1</v>
      </c>
      <c r="B8" s="2"/>
      <c r="C8" s="5"/>
      <c r="D8" s="16"/>
      <c r="E8" s="29">
        <f t="shared" si="0"/>
        <v>0</v>
      </c>
      <c r="G8" t="str">
        <f t="shared" ref="G8:G22" si="1">IF(C8&lt;&gt;"",IF(B8="","oprav","ok"),"ok")</f>
        <v>ok</v>
      </c>
    </row>
    <row r="9" spans="1:7" ht="15" customHeight="1" x14ac:dyDescent="0.25">
      <c r="A9" s="3" t="s">
        <v>2</v>
      </c>
      <c r="B9" s="1"/>
      <c r="C9" s="5"/>
      <c r="D9" s="16"/>
      <c r="E9" s="29">
        <f t="shared" si="0"/>
        <v>0</v>
      </c>
      <c r="G9" t="str">
        <f t="shared" si="1"/>
        <v>ok</v>
      </c>
    </row>
    <row r="10" spans="1:7" x14ac:dyDescent="0.25">
      <c r="A10" s="3" t="s">
        <v>3</v>
      </c>
      <c r="B10" s="1"/>
      <c r="C10" s="5"/>
      <c r="D10" s="16"/>
      <c r="E10" s="29">
        <f t="shared" si="0"/>
        <v>0</v>
      </c>
      <c r="G10" t="str">
        <f t="shared" si="1"/>
        <v>ok</v>
      </c>
    </row>
    <row r="11" spans="1:7" x14ac:dyDescent="0.25">
      <c r="A11" s="3" t="s">
        <v>4</v>
      </c>
      <c r="B11" s="1"/>
      <c r="C11" s="5"/>
      <c r="D11" s="5"/>
      <c r="E11" s="29">
        <f t="shared" si="0"/>
        <v>0</v>
      </c>
      <c r="G11" t="str">
        <f t="shared" si="1"/>
        <v>ok</v>
      </c>
    </row>
    <row r="12" spans="1:7" x14ac:dyDescent="0.25">
      <c r="A12" s="3" t="s">
        <v>5</v>
      </c>
      <c r="B12" s="1"/>
      <c r="C12" s="5"/>
      <c r="D12" s="5"/>
      <c r="E12" s="29">
        <f t="shared" si="0"/>
        <v>0</v>
      </c>
      <c r="G12" t="str">
        <f t="shared" si="1"/>
        <v>ok</v>
      </c>
    </row>
    <row r="13" spans="1:7" x14ac:dyDescent="0.25">
      <c r="A13" s="3" t="s">
        <v>6</v>
      </c>
      <c r="B13" s="1"/>
      <c r="C13" s="5"/>
      <c r="D13" s="5"/>
      <c r="E13" s="29">
        <f t="shared" si="0"/>
        <v>0</v>
      </c>
      <c r="F13" s="8"/>
      <c r="G13" t="str">
        <f t="shared" si="1"/>
        <v>ok</v>
      </c>
    </row>
    <row r="14" spans="1:7" x14ac:dyDescent="0.25">
      <c r="A14" s="3" t="s">
        <v>7</v>
      </c>
      <c r="B14" s="1"/>
      <c r="C14" s="5"/>
      <c r="D14" s="5"/>
      <c r="E14" s="29">
        <f t="shared" si="0"/>
        <v>0</v>
      </c>
      <c r="G14" t="str">
        <f t="shared" si="1"/>
        <v>ok</v>
      </c>
    </row>
    <row r="15" spans="1:7" x14ac:dyDescent="0.25">
      <c r="A15" s="3" t="s">
        <v>8</v>
      </c>
      <c r="B15" s="1"/>
      <c r="C15" s="5"/>
      <c r="D15" s="5"/>
      <c r="E15" s="29">
        <f t="shared" si="0"/>
        <v>0</v>
      </c>
      <c r="G15" t="str">
        <f t="shared" si="1"/>
        <v>ok</v>
      </c>
    </row>
    <row r="16" spans="1:7" x14ac:dyDescent="0.25">
      <c r="A16" s="3" t="s">
        <v>9</v>
      </c>
      <c r="B16" s="1"/>
      <c r="C16" s="5"/>
      <c r="D16" s="5"/>
      <c r="E16" s="29">
        <f t="shared" si="0"/>
        <v>0</v>
      </c>
      <c r="G16" t="str">
        <f t="shared" si="1"/>
        <v>ok</v>
      </c>
    </row>
    <row r="17" spans="1:7" x14ac:dyDescent="0.25">
      <c r="A17" s="3" t="s">
        <v>10</v>
      </c>
      <c r="B17" s="1"/>
      <c r="C17" s="5"/>
      <c r="D17" s="5"/>
      <c r="E17" s="29">
        <f t="shared" si="0"/>
        <v>0</v>
      </c>
      <c r="G17" t="str">
        <f t="shared" si="1"/>
        <v>ok</v>
      </c>
    </row>
    <row r="18" spans="1:7" x14ac:dyDescent="0.25">
      <c r="A18" s="3" t="s">
        <v>11</v>
      </c>
      <c r="B18" s="1"/>
      <c r="C18" s="5"/>
      <c r="D18" s="5"/>
      <c r="E18" s="29">
        <f t="shared" si="0"/>
        <v>0</v>
      </c>
      <c r="G18" t="str">
        <f t="shared" si="1"/>
        <v>ok</v>
      </c>
    </row>
    <row r="19" spans="1:7" x14ac:dyDescent="0.25">
      <c r="A19" s="3" t="s">
        <v>12</v>
      </c>
      <c r="B19" s="1"/>
      <c r="C19" s="5"/>
      <c r="D19" s="5"/>
      <c r="E19" s="29">
        <f t="shared" si="0"/>
        <v>0</v>
      </c>
      <c r="G19" t="str">
        <f t="shared" si="1"/>
        <v>ok</v>
      </c>
    </row>
    <row r="20" spans="1:7" x14ac:dyDescent="0.25">
      <c r="A20" s="3" t="s">
        <v>13</v>
      </c>
      <c r="B20" s="1"/>
      <c r="C20" s="5"/>
      <c r="D20" s="5"/>
      <c r="E20" s="29">
        <f t="shared" si="0"/>
        <v>0</v>
      </c>
      <c r="G20" t="str">
        <f t="shared" si="1"/>
        <v>ok</v>
      </c>
    </row>
    <row r="21" spans="1:7" x14ac:dyDescent="0.25">
      <c r="A21" s="3" t="s">
        <v>14</v>
      </c>
      <c r="B21" s="1"/>
      <c r="C21" s="5"/>
      <c r="D21" s="5"/>
      <c r="E21" s="29">
        <f t="shared" si="0"/>
        <v>0</v>
      </c>
      <c r="G21" t="str">
        <f t="shared" si="1"/>
        <v>ok</v>
      </c>
    </row>
    <row r="22" spans="1:7" x14ac:dyDescent="0.25">
      <c r="A22" s="3" t="s">
        <v>15</v>
      </c>
      <c r="B22" s="1"/>
      <c r="C22" s="5"/>
      <c r="D22" s="5"/>
      <c r="E22" s="29">
        <f t="shared" si="0"/>
        <v>0</v>
      </c>
      <c r="G22" t="str">
        <f t="shared" si="1"/>
        <v>ok</v>
      </c>
    </row>
    <row r="23" spans="1:7" x14ac:dyDescent="0.25">
      <c r="A23" s="3" t="s">
        <v>16</v>
      </c>
      <c r="B23" s="1"/>
      <c r="C23" s="5"/>
      <c r="D23" s="5"/>
      <c r="E23" s="29">
        <f t="shared" si="0"/>
        <v>0</v>
      </c>
    </row>
    <row r="24" spans="1:7" x14ac:dyDescent="0.25">
      <c r="A24" s="3" t="s">
        <v>41</v>
      </c>
      <c r="B24" s="1"/>
      <c r="C24" s="5"/>
      <c r="D24" s="5"/>
      <c r="E24" s="29">
        <f t="shared" si="0"/>
        <v>0</v>
      </c>
    </row>
    <row r="25" spans="1:7" x14ac:dyDescent="0.25">
      <c r="A25" s="3" t="s">
        <v>42</v>
      </c>
      <c r="B25" s="1"/>
      <c r="C25" s="5"/>
      <c r="D25" s="5"/>
      <c r="E25" s="29">
        <f t="shared" si="0"/>
        <v>0</v>
      </c>
    </row>
    <row r="26" spans="1:7" x14ac:dyDescent="0.25">
      <c r="A26" s="3" t="s">
        <v>43</v>
      </c>
      <c r="B26" s="1"/>
      <c r="C26" s="5"/>
      <c r="D26" s="5"/>
      <c r="E26" s="29">
        <f t="shared" si="0"/>
        <v>0</v>
      </c>
    </row>
    <row r="27" spans="1:7" ht="15.75" thickBot="1" x14ac:dyDescent="0.3">
      <c r="A27" s="3" t="s">
        <v>44</v>
      </c>
      <c r="B27" s="1"/>
      <c r="C27" s="5"/>
      <c r="D27" s="5"/>
      <c r="E27" s="29">
        <f t="shared" si="0"/>
        <v>0</v>
      </c>
      <c r="G27" t="str">
        <f>IF(C27&lt;&gt;"",IF(B27="","oprav","ok"),"ok")</f>
        <v>ok</v>
      </c>
    </row>
    <row r="28" spans="1:7" ht="15.75" thickBot="1" x14ac:dyDescent="0.3">
      <c r="A28" s="25" t="s">
        <v>26</v>
      </c>
      <c r="B28" s="26"/>
      <c r="C28" s="27">
        <f>SUM(C8:C27)</f>
        <v>0</v>
      </c>
      <c r="D28" s="27">
        <f>SUM(D8:D27)</f>
        <v>0</v>
      </c>
      <c r="E28" s="30">
        <f t="shared" si="0"/>
        <v>0</v>
      </c>
    </row>
    <row r="29" spans="1:7" x14ac:dyDescent="0.25">
      <c r="A29" s="7"/>
    </row>
    <row r="30" spans="1:7" x14ac:dyDescent="0.25">
      <c r="B30" s="9" t="str">
        <f>IF(C28&lt;D28*0.4, "Z vlastních prostředků musí být hrazeno min. 40 % z celkových uznatelných nákladů. Opravte.", "")</f>
        <v/>
      </c>
      <c r="C30" s="9"/>
    </row>
    <row r="31" spans="1:7" ht="30" x14ac:dyDescent="0.25">
      <c r="A31" s="31" t="s">
        <v>31</v>
      </c>
      <c r="B31" s="87" t="str">
        <f>IF(D28&gt;500000,"Maximální povolená hranice požadované dotace nesmí činit více než činí maximální výše dotace na výdaje v rozpočtu. Opravte.","")</f>
        <v/>
      </c>
      <c r="C31" s="87"/>
      <c r="D31" s="87"/>
    </row>
    <row r="32" spans="1:7" x14ac:dyDescent="0.25">
      <c r="A32" s="11" t="str">
        <f>IF(B32="",IF(B31="",IF(B30="","List je vyplněn správně",""),""),"")</f>
        <v/>
      </c>
      <c r="B32" s="11" t="str">
        <f>IF(D28=0,"Doplňte částky do polí ve sloupci Požadováno z dotace","")</f>
        <v>Doplňte částky do polí ve sloupci Požadováno z dotace</v>
      </c>
      <c r="C32" s="10"/>
    </row>
    <row r="33" spans="2:3" x14ac:dyDescent="0.25">
      <c r="B33" s="14"/>
      <c r="C33" s="8"/>
    </row>
  </sheetData>
  <sheetProtection algorithmName="SHA-512" hashValue="ib2nYZegQuMxU1HGnnDKxvbbz0kFcG/Qio5Ip31hCEebYt4H258fr4lHugaWo/1CTvOmEyEMoKx2tA8/eOFWVQ==" saltValue="8MskU2P1VcbBuMO2rSPOFA==" spinCount="100000" sheet="1" objects="1" scenarios="1"/>
  <protectedRanges>
    <protectedRange sqref="B8:D27" name="povolenoinv"/>
  </protectedRanges>
  <mergeCells count="3">
    <mergeCell ref="B31:D31"/>
    <mergeCell ref="A2:E2"/>
    <mergeCell ref="A3:E3"/>
  </mergeCells>
  <conditionalFormatting sqref="A32">
    <cfRule type="expression" dxfId="10" priority="2">
      <formula>$A$32&lt;&gt;""</formula>
    </cfRule>
  </conditionalFormatting>
  <conditionalFormatting sqref="B8:B27">
    <cfRule type="expression" dxfId="9" priority="1" stopIfTrue="1">
      <formula>$G8="oprav"</formula>
    </cfRule>
  </conditionalFormatting>
  <conditionalFormatting sqref="B30:D30 B31 B32:D32">
    <cfRule type="expression" dxfId="8" priority="3">
      <formula>$B$32&lt;&gt;""</formula>
    </cfRule>
    <cfRule type="expression" dxfId="7" priority="4">
      <formula>$B$31&lt;&gt;""</formula>
    </cfRule>
    <cfRule type="expression" dxfId="6" priority="5">
      <formula>$B$30&lt;&gt;""</formula>
    </cfRule>
  </conditionalFormatting>
  <pageMargins left="0.7" right="0.7" top="0.78740157499999996" bottom="0.78740157499999996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"/>
  <sheetViews>
    <sheetView workbookViewId="0">
      <selection activeCell="B12" sqref="B12"/>
    </sheetView>
  </sheetViews>
  <sheetFormatPr defaultRowHeight="15" x14ac:dyDescent="0.25"/>
  <cols>
    <col min="1" max="1" width="9.85546875" customWidth="1"/>
    <col min="2" max="2" width="51.7109375" customWidth="1"/>
    <col min="3" max="3" width="20.7109375" customWidth="1"/>
    <col min="4" max="5" width="17.7109375" customWidth="1"/>
    <col min="7" max="7" width="0" hidden="1" customWidth="1"/>
    <col min="10" max="10" width="16.7109375" customWidth="1"/>
    <col min="11" max="11" width="11.42578125" bestFit="1" customWidth="1"/>
  </cols>
  <sheetData>
    <row r="1" spans="1:11" ht="15.75" thickBot="1" x14ac:dyDescent="0.3"/>
    <row r="2" spans="1:11" ht="39" customHeight="1" thickBot="1" x14ac:dyDescent="0.3">
      <c r="A2" s="94" t="s">
        <v>27</v>
      </c>
      <c r="B2" s="95"/>
      <c r="C2" s="95"/>
      <c r="D2" s="95"/>
      <c r="E2" s="96"/>
    </row>
    <row r="3" spans="1:11" ht="33.75" customHeight="1" thickBot="1" x14ac:dyDescent="0.3">
      <c r="A3" s="91" t="s">
        <v>54</v>
      </c>
      <c r="B3" s="92"/>
      <c r="C3" s="92"/>
      <c r="D3" s="92"/>
      <c r="E3" s="93"/>
    </row>
    <row r="4" spans="1:11" ht="15" customHeight="1" x14ac:dyDescent="0.25"/>
    <row r="5" spans="1:11" ht="15" customHeight="1" thickBot="1" x14ac:dyDescent="0.3"/>
    <row r="6" spans="1:11" ht="79.5" thickBot="1" x14ac:dyDescent="0.3">
      <c r="A6" s="21" t="s">
        <v>0</v>
      </c>
      <c r="B6" s="22" t="s">
        <v>19</v>
      </c>
      <c r="C6" s="23" t="s">
        <v>39</v>
      </c>
      <c r="D6" s="23" t="s">
        <v>21</v>
      </c>
      <c r="E6" s="24" t="s">
        <v>52</v>
      </c>
    </row>
    <row r="7" spans="1:11" ht="15" customHeight="1" x14ac:dyDescent="0.25">
      <c r="A7" s="18" t="s">
        <v>18</v>
      </c>
      <c r="B7" s="19" t="s">
        <v>53</v>
      </c>
      <c r="C7" s="20">
        <v>8000</v>
      </c>
      <c r="D7" s="20">
        <v>20000</v>
      </c>
      <c r="E7" s="33">
        <f>SUM(C7:D7)</f>
        <v>28000</v>
      </c>
    </row>
    <row r="8" spans="1:11" ht="15" customHeight="1" x14ac:dyDescent="0.25">
      <c r="A8" s="4" t="s">
        <v>1</v>
      </c>
      <c r="B8" s="2"/>
      <c r="C8" s="5"/>
      <c r="D8" s="16"/>
      <c r="E8" s="29">
        <f t="shared" ref="E8:E27" si="0">SUM(C8:D8)</f>
        <v>0</v>
      </c>
      <c r="G8" t="str">
        <f>IF(C8&lt;&gt;"",IF(B8="","oprav","ok"),"ok")</f>
        <v>ok</v>
      </c>
    </row>
    <row r="9" spans="1:11" ht="15" customHeight="1" x14ac:dyDescent="0.25">
      <c r="A9" s="3" t="s">
        <v>2</v>
      </c>
      <c r="B9" s="1"/>
      <c r="C9" s="5"/>
      <c r="D9" s="16"/>
      <c r="E9" s="29">
        <f>SUM(C9:D9)</f>
        <v>0</v>
      </c>
      <c r="G9" t="str">
        <f>IF(C9&lt;&gt;"",IF(B9="","oprav","ok"),"ok")</f>
        <v>ok</v>
      </c>
    </row>
    <row r="10" spans="1:11" x14ac:dyDescent="0.25">
      <c r="A10" s="3" t="s">
        <v>3</v>
      </c>
      <c r="B10" s="1"/>
      <c r="C10" s="5"/>
      <c r="D10" s="16"/>
      <c r="E10" s="29">
        <f t="shared" si="0"/>
        <v>0</v>
      </c>
      <c r="G10" t="str">
        <f t="shared" ref="G10:G22" si="1">IF(C10&lt;&gt;"",IF(B10="","oprav","ok"),"ok")</f>
        <v>ok</v>
      </c>
    </row>
    <row r="11" spans="1:11" x14ac:dyDescent="0.25">
      <c r="A11" s="3" t="s">
        <v>4</v>
      </c>
      <c r="B11" s="1"/>
      <c r="C11" s="5"/>
      <c r="D11" s="5"/>
      <c r="E11" s="29">
        <f t="shared" si="0"/>
        <v>0</v>
      </c>
      <c r="G11" t="str">
        <f t="shared" si="1"/>
        <v>ok</v>
      </c>
      <c r="K11" s="8"/>
    </row>
    <row r="12" spans="1:11" x14ac:dyDescent="0.25">
      <c r="A12" s="3" t="s">
        <v>5</v>
      </c>
      <c r="B12" s="1"/>
      <c r="C12" s="5"/>
      <c r="D12" s="5"/>
      <c r="E12" s="29">
        <f t="shared" si="0"/>
        <v>0</v>
      </c>
      <c r="G12" t="str">
        <f t="shared" si="1"/>
        <v>ok</v>
      </c>
      <c r="K12" s="8"/>
    </row>
    <row r="13" spans="1:11" x14ac:dyDescent="0.25">
      <c r="A13" s="3" t="s">
        <v>6</v>
      </c>
      <c r="B13" s="1"/>
      <c r="C13" s="5"/>
      <c r="D13" s="5"/>
      <c r="E13" s="29">
        <f t="shared" si="0"/>
        <v>0</v>
      </c>
      <c r="G13" t="str">
        <f t="shared" si="1"/>
        <v>ok</v>
      </c>
      <c r="K13" s="8"/>
    </row>
    <row r="14" spans="1:11" x14ac:dyDescent="0.25">
      <c r="A14" s="3" t="s">
        <v>7</v>
      </c>
      <c r="B14" s="1"/>
      <c r="C14" s="5"/>
      <c r="D14" s="5"/>
      <c r="E14" s="29">
        <f t="shared" si="0"/>
        <v>0</v>
      </c>
      <c r="G14" t="str">
        <f t="shared" si="1"/>
        <v>ok</v>
      </c>
    </row>
    <row r="15" spans="1:11" x14ac:dyDescent="0.25">
      <c r="A15" s="3" t="s">
        <v>8</v>
      </c>
      <c r="B15" s="1"/>
      <c r="C15" s="5"/>
      <c r="D15" s="5"/>
      <c r="E15" s="29">
        <f t="shared" si="0"/>
        <v>0</v>
      </c>
      <c r="G15" t="str">
        <f t="shared" si="1"/>
        <v>ok</v>
      </c>
    </row>
    <row r="16" spans="1:11" x14ac:dyDescent="0.25">
      <c r="A16" s="3" t="s">
        <v>9</v>
      </c>
      <c r="B16" s="1"/>
      <c r="C16" s="5"/>
      <c r="D16" s="5"/>
      <c r="E16" s="29">
        <f t="shared" si="0"/>
        <v>0</v>
      </c>
      <c r="G16" t="str">
        <f t="shared" si="1"/>
        <v>ok</v>
      </c>
    </row>
    <row r="17" spans="1:7" x14ac:dyDescent="0.25">
      <c r="A17" s="3" t="s">
        <v>10</v>
      </c>
      <c r="B17" s="1"/>
      <c r="C17" s="5"/>
      <c r="D17" s="5"/>
      <c r="E17" s="29">
        <f t="shared" si="0"/>
        <v>0</v>
      </c>
      <c r="G17" t="str">
        <f t="shared" si="1"/>
        <v>ok</v>
      </c>
    </row>
    <row r="18" spans="1:7" x14ac:dyDescent="0.25">
      <c r="A18" s="3" t="s">
        <v>11</v>
      </c>
      <c r="B18" s="1"/>
      <c r="C18" s="5"/>
      <c r="D18" s="5"/>
      <c r="E18" s="29">
        <f t="shared" si="0"/>
        <v>0</v>
      </c>
      <c r="G18" t="str">
        <f t="shared" si="1"/>
        <v>ok</v>
      </c>
    </row>
    <row r="19" spans="1:7" x14ac:dyDescent="0.25">
      <c r="A19" s="3" t="s">
        <v>12</v>
      </c>
      <c r="B19" s="1"/>
      <c r="C19" s="5"/>
      <c r="D19" s="5"/>
      <c r="E19" s="29">
        <f t="shared" si="0"/>
        <v>0</v>
      </c>
      <c r="G19" t="str">
        <f t="shared" si="1"/>
        <v>ok</v>
      </c>
    </row>
    <row r="20" spans="1:7" x14ac:dyDescent="0.25">
      <c r="A20" s="3" t="s">
        <v>13</v>
      </c>
      <c r="B20" s="1"/>
      <c r="C20" s="5"/>
      <c r="D20" s="5"/>
      <c r="E20" s="29">
        <f t="shared" si="0"/>
        <v>0</v>
      </c>
      <c r="G20" t="str">
        <f t="shared" si="1"/>
        <v>ok</v>
      </c>
    </row>
    <row r="21" spans="1:7" x14ac:dyDescent="0.25">
      <c r="A21" s="3" t="s">
        <v>14</v>
      </c>
      <c r="B21" s="1"/>
      <c r="C21" s="5"/>
      <c r="D21" s="5"/>
      <c r="E21" s="29">
        <f t="shared" si="0"/>
        <v>0</v>
      </c>
      <c r="G21" t="str">
        <f t="shared" si="1"/>
        <v>ok</v>
      </c>
    </row>
    <row r="22" spans="1:7" x14ac:dyDescent="0.25">
      <c r="A22" s="3" t="s">
        <v>15</v>
      </c>
      <c r="B22" s="1"/>
      <c r="C22" s="5"/>
      <c r="D22" s="5"/>
      <c r="E22" s="29">
        <f t="shared" si="0"/>
        <v>0</v>
      </c>
      <c r="G22" t="str">
        <f t="shared" si="1"/>
        <v>ok</v>
      </c>
    </row>
    <row r="23" spans="1:7" x14ac:dyDescent="0.25">
      <c r="A23" s="3" t="s">
        <v>16</v>
      </c>
      <c r="B23" s="1"/>
      <c r="C23" s="5"/>
      <c r="D23" s="5"/>
      <c r="E23" s="29">
        <f t="shared" si="0"/>
        <v>0</v>
      </c>
    </row>
    <row r="24" spans="1:7" x14ac:dyDescent="0.25">
      <c r="A24" s="3" t="s">
        <v>41</v>
      </c>
      <c r="B24" s="1"/>
      <c r="C24" s="5"/>
      <c r="D24" s="5"/>
      <c r="E24" s="29">
        <f t="shared" si="0"/>
        <v>0</v>
      </c>
    </row>
    <row r="25" spans="1:7" x14ac:dyDescent="0.25">
      <c r="A25" s="3" t="s">
        <v>42</v>
      </c>
      <c r="B25" s="1"/>
      <c r="C25" s="5"/>
      <c r="D25" s="5"/>
      <c r="E25" s="29">
        <f t="shared" si="0"/>
        <v>0</v>
      </c>
    </row>
    <row r="26" spans="1:7" x14ac:dyDescent="0.25">
      <c r="A26" s="3" t="s">
        <v>43</v>
      </c>
      <c r="B26" s="1"/>
      <c r="C26" s="5"/>
      <c r="D26" s="5"/>
      <c r="E26" s="29">
        <f t="shared" si="0"/>
        <v>0</v>
      </c>
    </row>
    <row r="27" spans="1:7" ht="15.75" thickBot="1" x14ac:dyDescent="0.3">
      <c r="A27" s="3" t="s">
        <v>44</v>
      </c>
      <c r="B27" s="1"/>
      <c r="C27" s="5"/>
      <c r="D27" s="5"/>
      <c r="E27" s="29">
        <f t="shared" si="0"/>
        <v>0</v>
      </c>
    </row>
    <row r="28" spans="1:7" ht="15.75" thickBot="1" x14ac:dyDescent="0.3">
      <c r="A28" s="25" t="s">
        <v>26</v>
      </c>
      <c r="B28" s="26"/>
      <c r="C28" s="27">
        <f>SUM(C8:C27)</f>
        <v>0</v>
      </c>
      <c r="D28" s="27">
        <f>SUM(D8:D27)</f>
        <v>0</v>
      </c>
      <c r="E28" s="30">
        <f>SUM(C28:D28)</f>
        <v>0</v>
      </c>
    </row>
    <row r="29" spans="1:7" x14ac:dyDescent="0.25">
      <c r="A29" s="7"/>
    </row>
    <row r="30" spans="1:7" x14ac:dyDescent="0.25">
      <c r="B30" s="9" t="str">
        <f>IF(C28&lt;D28*0.4, "Z vlastních prostředků musí být hrazeno min. 40 % z celkových uznatelných nákladů. Opravte.", "")</f>
        <v/>
      </c>
    </row>
    <row r="31" spans="1:7" ht="30" x14ac:dyDescent="0.25">
      <c r="A31" s="32" t="s">
        <v>32</v>
      </c>
      <c r="B31" s="87" t="str">
        <f>IF(D28&gt;500000,"Maximální povolená hranice požadované dotace nesmí činit více než činí maximální výše dotace na Krycím listu rozpočtu. Opravte.","")</f>
        <v/>
      </c>
      <c r="C31" s="87"/>
      <c r="D31" s="87"/>
    </row>
    <row r="32" spans="1:7" x14ac:dyDescent="0.25">
      <c r="A32" s="9" t="str">
        <f>IF(B32="",IF(B30="",IF(B31="",IF(B33="","List je vyplněn správně",""),""),""),"")</f>
        <v/>
      </c>
      <c r="B32" s="10" t="str">
        <f>IF(D28=0,"Doplňte částky do polí ve sloupci Požadováno z dotace","")</f>
        <v>Doplňte částky do polí ve sloupci Požadováno z dotace</v>
      </c>
      <c r="C32" s="8"/>
    </row>
    <row r="33" spans="2:3" x14ac:dyDescent="0.25">
      <c r="B33" s="13"/>
      <c r="C33" s="8"/>
    </row>
  </sheetData>
  <sheetProtection algorithmName="SHA-512" hashValue="OGvlk7n6ebVV3LV7bqQ4hgAcN3JmWlpQDkGDUUlrrSYRgQKhvb5b16VfkNJcMNPjkYGDu7akqvWHXbm7qBVIOg==" saltValue="tP0KCgVONesV/B0TmT1qlg==" spinCount="100000" sheet="1" objects="1" scenarios="1"/>
  <protectedRanges>
    <protectedRange sqref="B8:D27" name="povolenoinv_1"/>
  </protectedRanges>
  <mergeCells count="3">
    <mergeCell ref="B31:D31"/>
    <mergeCell ref="A2:E2"/>
    <mergeCell ref="A3:E3"/>
  </mergeCells>
  <conditionalFormatting sqref="A32">
    <cfRule type="expression" dxfId="5" priority="6">
      <formula>$A$32&lt;&gt;""</formula>
    </cfRule>
  </conditionalFormatting>
  <conditionalFormatting sqref="B8:B27">
    <cfRule type="expression" dxfId="4" priority="1" stopIfTrue="1">
      <formula>$G8="oprav"</formula>
    </cfRule>
  </conditionalFormatting>
  <conditionalFormatting sqref="B30:D32">
    <cfRule type="expression" dxfId="3" priority="7">
      <formula>$B$32&lt;&gt;""</formula>
    </cfRule>
    <cfRule type="expression" dxfId="2" priority="8">
      <formula>$B$31&lt;&gt;""</formula>
    </cfRule>
    <cfRule type="expression" dxfId="1" priority="9">
      <formula>$B$30&lt;&gt;""</formula>
    </cfRule>
  </conditionalFormatting>
  <conditionalFormatting sqref="B33:D33">
    <cfRule type="expression" dxfId="0" priority="5">
      <formula>$B$33&lt;&gt;""</formula>
    </cfRule>
  </conditionalFormatting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Investiční výdaje</vt:lpstr>
      <vt:lpstr>Neinvestiční výdaje</vt:lpstr>
      <vt:lpstr>'Krycí list rozpočtu'!Oblast_tisku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Mundilová Lenka</dc:creator>
  <cp:lastModifiedBy>Lapešová Jitka</cp:lastModifiedBy>
  <cp:lastPrinted>2026-04-09T10:07:39Z</cp:lastPrinted>
  <dcterms:created xsi:type="dcterms:W3CDTF">2023-08-11T05:32:20Z</dcterms:created>
  <dcterms:modified xsi:type="dcterms:W3CDTF">2026-05-06T12:39:58Z</dcterms:modified>
</cp:coreProperties>
</file>